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0\1 výzva\"/>
    </mc:Choice>
  </mc:AlternateContent>
  <xr:revisionPtr revIDLastSave="0" documentId="13_ncr:1_{65785E1E-73FD-4F53-93C9-0D7D3357E7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T7" i="1"/>
  <c r="P7" i="1"/>
  <c r="S7" i="1" l="1"/>
  <c r="R15" i="1" s="1"/>
  <c r="Q15" i="1"/>
</calcChain>
</file>

<file path=xl/sharedStrings.xml><?xml version="1.0" encoding="utf-8"?>
<sst xmlns="http://schemas.openxmlformats.org/spreadsheetml/2006/main" count="68" uniqueCount="52">
  <si>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</si>
  <si>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</si>
  <si>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</si>
  <si>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</si>
  <si>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</si>
  <si>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</si>
  <si>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</si>
  <si>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</si>
  <si>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</si>
  <si>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</si>
  <si>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</si>
  <si>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</si>
  <si>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</si>
  <si>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</si>
  <si>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</si>
  <si>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30125120-8 - Tonery pro fotokopírovací stroje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</si>
  <si>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</si>
  <si>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</si>
  <si>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</si>
  <si>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</si>
  <si>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</si>
  <si>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</si>
  <si>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</si>
  <si>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</si>
  <si>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</si>
  <si>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</si>
  <si>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</si>
  <si>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</si>
  <si>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</si>
  <si>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</si>
  <si>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</si>
  <si>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060 - 2024 (kompatibilní)</t>
  </si>
  <si>
    <t>ks</t>
  </si>
  <si>
    <t xml:space="preserve">Odpadní nádoba na toner do tiskárny Kyocera TASKalfa 4052ci  </t>
  </si>
  <si>
    <t>SGS -2022-020</t>
  </si>
  <si>
    <t>SGS-2023-001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</si>
  <si>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</si>
  <si>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</si>
  <si>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KUP - Ivana Jurčová,
Tel.: 37763 7441</t>
  </si>
  <si>
    <t>KRF - Bc. Jana Saláková, 
Tel.: 37763 6171, 
37763 6101</t>
  </si>
  <si>
    <t>Sady Pětařicátníků 14, 
301 00 Plzeň, 
Fakulta právnická - Katedra ústavního a evropského práva, 
místnost PC 314</t>
  </si>
  <si>
    <t>Veleslavínova 42, 
301 00 Plzeň,
Fakulta pedagogická - Katedra ruského jazyka,
místnost VC 217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</si>
  <si>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</si>
  <si>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modrý (C-cyan)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</si>
  <si>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 (Y-yellow)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</si>
  <si>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červený (M-magenta)</t>
    </r>
  </si>
  <si>
    <r>
      <t xml:space="preserve">Toner do kopírovacího stroje LANIER LD 013 -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</si>
  <si>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30 000 stran. </t>
  </si>
  <si>
    <t xml:space="preserve">Originální, nebo kompatibilní toner splňující podmínky certifikátu STMC.
Minimální výtěžnost při 5% pokrytí 20 000 stran. </t>
  </si>
  <si>
    <t xml:space="preserve">Prázdná odpadní nádoba. Minimální výtěžnost 40 000 stran. </t>
  </si>
  <si>
    <t>Originální nebo kompatibilní náplň splňující shodnou sytost, výtěžnost, oděrnost, odolnost proti vlhkosti. Výtěžnost 260 g.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</si>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</sst>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22">
    <xf numFmtId="0" fontId="0" fillId="0" borderId="0" xfId="0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7" fillId="4" borderId="6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7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  <xf numFmtId="0" fontId="12" fillId="5" borderId="6" xfId="0" applyFont="1" applyFill="1" applyBorder="1" applyAlignment="1" applyProtection="1">
      <alignment horizontal="left" vertical="center" wrapText="1" indent="1"/>
      <protection locked="0"/>
    </xf>
    <xf numFmtId="0" fontId="12" fillId="5" borderId="16" xfId="0" applyFont="1" applyFill="1" applyBorder="1" applyAlignment="1" applyProtection="1">
      <alignment horizontal="lef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zoomScaleNormal="100" workbookViewId="0">
      <selection activeCell="C12" sqref="C12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111" bestFit="1" customWidth="1"/>
    <col min="5" max="5" width="9" style="112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32.5703125" style="7" customWidth="1"/>
    <col min="12" max="12" width="21" style="7" hidden="1" customWidth="1"/>
    <col min="13" max="13" width="25" style="7" customWidth="1"/>
    <col min="14" max="14" width="35.28515625" style="7" customWidth="1"/>
    <col min="15" max="15" width="25.7109375" style="5" customWidth="1"/>
    <col min="16" max="16" width="18.855468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32.5703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17</v>
      </c>
      <c r="D6" s="30" t="s">
        <v>4</v>
      </c>
      <c r="E6" s="30" t="s">
        <v>18</v>
      </c>
      <c r="F6" s="30" t="s">
        <v>19</v>
      </c>
      <c r="G6" s="31" t="s">
        <v>5</v>
      </c>
      <c r="H6" s="30" t="s">
        <v>16</v>
      </c>
      <c r="I6" s="30" t="s">
        <v>20</v>
      </c>
      <c r="J6" s="30" t="s">
        <v>21</v>
      </c>
      <c r="K6" s="30" t="s">
        <v>37</v>
      </c>
      <c r="L6" s="30" t="s">
        <v>22</v>
      </c>
      <c r="M6" s="32" t="s">
        <v>23</v>
      </c>
      <c r="N6" s="30" t="s">
        <v>24</v>
      </c>
      <c r="O6" s="30" t="s">
        <v>25</v>
      </c>
      <c r="P6" s="30" t="s">
        <v>26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27</v>
      </c>
      <c r="V6" s="30" t="s">
        <v>28</v>
      </c>
    </row>
    <row r="7" spans="2:22" ht="48.75" customHeight="1" thickTop="1" x14ac:dyDescent="0.25">
      <c r="B7" s="34">
        <v>1</v>
      </c>
      <c r="C7" s="35" t="s">
        <v>42</v>
      </c>
      <c r="D7" s="36">
        <v>3</v>
      </c>
      <c r="E7" s="37" t="s">
        <v>32</v>
      </c>
      <c r="F7" s="35" t="s">
        <v>47</v>
      </c>
      <c r="G7" s="114"/>
      <c r="H7" s="38" t="s">
        <v>29</v>
      </c>
      <c r="I7" s="39" t="s">
        <v>36</v>
      </c>
      <c r="J7" s="40" t="s">
        <v>29</v>
      </c>
      <c r="K7" s="41" t="s">
        <v>34</v>
      </c>
      <c r="L7" s="42"/>
      <c r="M7" s="39" t="s">
        <v>38</v>
      </c>
      <c r="N7" s="39" t="s">
        <v>40</v>
      </c>
      <c r="O7" s="43" t="s">
        <v>30</v>
      </c>
      <c r="P7" s="44">
        <f t="shared" ref="P7:P12" si="0">D7*Q7</f>
        <v>5100</v>
      </c>
      <c r="Q7" s="45">
        <v>1700</v>
      </c>
      <c r="R7" s="118"/>
      <c r="S7" s="46">
        <f t="shared" ref="S7" si="1">D7*R7</f>
        <v>0</v>
      </c>
      <c r="T7" s="47" t="str">
        <f t="shared" ref="T7" si="2">IF(ISNUMBER(R7), IF(R7&gt;Q7,"NEVYHOVUJE","VYHOVUJE")," ")</f>
        <v xml:space="preserve"> </v>
      </c>
      <c r="U7" s="42"/>
      <c r="V7" s="42" t="s">
        <v>10</v>
      </c>
    </row>
    <row r="8" spans="2:22" ht="48.75" customHeight="1" x14ac:dyDescent="0.25">
      <c r="B8" s="48">
        <v>2</v>
      </c>
      <c r="C8" s="49" t="s">
        <v>43</v>
      </c>
      <c r="D8" s="50">
        <v>1</v>
      </c>
      <c r="E8" s="51" t="s">
        <v>32</v>
      </c>
      <c r="F8" s="49" t="s">
        <v>48</v>
      </c>
      <c r="G8" s="115"/>
      <c r="H8" s="52" t="s">
        <v>29</v>
      </c>
      <c r="I8" s="53"/>
      <c r="J8" s="54"/>
      <c r="K8" s="55"/>
      <c r="L8" s="55"/>
      <c r="M8" s="56"/>
      <c r="N8" s="56"/>
      <c r="O8" s="57"/>
      <c r="P8" s="58">
        <f t="shared" si="0"/>
        <v>2500</v>
      </c>
      <c r="Q8" s="59">
        <v>2500</v>
      </c>
      <c r="R8" s="119"/>
      <c r="S8" s="60">
        <f t="shared" ref="S8:S12" si="3">D8*R8</f>
        <v>0</v>
      </c>
      <c r="T8" s="61" t="str">
        <f t="shared" ref="T8:T12" si="4">IF(ISNUMBER(R8), IF(R8&gt;Q8,"NEVYHOVUJE","VYHOVUJE")," ")</f>
        <v xml:space="preserve"> </v>
      </c>
      <c r="U8" s="55"/>
      <c r="V8" s="55"/>
    </row>
    <row r="9" spans="2:22" ht="48.75" customHeight="1" x14ac:dyDescent="0.25">
      <c r="B9" s="48">
        <v>3</v>
      </c>
      <c r="C9" s="49" t="s">
        <v>44</v>
      </c>
      <c r="D9" s="50">
        <v>1</v>
      </c>
      <c r="E9" s="51" t="s">
        <v>32</v>
      </c>
      <c r="F9" s="49" t="s">
        <v>48</v>
      </c>
      <c r="G9" s="115"/>
      <c r="H9" s="52" t="s">
        <v>29</v>
      </c>
      <c r="I9" s="53"/>
      <c r="J9" s="54"/>
      <c r="K9" s="55"/>
      <c r="L9" s="55"/>
      <c r="M9" s="56"/>
      <c r="N9" s="56"/>
      <c r="O9" s="57"/>
      <c r="P9" s="58">
        <f t="shared" si="0"/>
        <v>2500</v>
      </c>
      <c r="Q9" s="59">
        <v>2500</v>
      </c>
      <c r="R9" s="119"/>
      <c r="S9" s="60">
        <f t="shared" si="3"/>
        <v>0</v>
      </c>
      <c r="T9" s="61" t="str">
        <f t="shared" si="4"/>
        <v xml:space="preserve"> </v>
      </c>
      <c r="U9" s="55"/>
      <c r="V9" s="55"/>
    </row>
    <row r="10" spans="2:22" ht="48.75" customHeight="1" x14ac:dyDescent="0.25">
      <c r="B10" s="48">
        <v>4</v>
      </c>
      <c r="C10" s="49" t="s">
        <v>45</v>
      </c>
      <c r="D10" s="50">
        <v>1</v>
      </c>
      <c r="E10" s="51" t="s">
        <v>32</v>
      </c>
      <c r="F10" s="49" t="s">
        <v>48</v>
      </c>
      <c r="G10" s="115"/>
      <c r="H10" s="52" t="s">
        <v>29</v>
      </c>
      <c r="I10" s="53"/>
      <c r="J10" s="54"/>
      <c r="K10" s="55"/>
      <c r="L10" s="55"/>
      <c r="M10" s="56"/>
      <c r="N10" s="56"/>
      <c r="O10" s="57"/>
      <c r="P10" s="58">
        <f t="shared" si="0"/>
        <v>2500</v>
      </c>
      <c r="Q10" s="59">
        <v>2500</v>
      </c>
      <c r="R10" s="119"/>
      <c r="S10" s="60">
        <f t="shared" si="3"/>
        <v>0</v>
      </c>
      <c r="T10" s="61" t="str">
        <f t="shared" si="4"/>
        <v xml:space="preserve"> </v>
      </c>
      <c r="U10" s="55"/>
      <c r="V10" s="55"/>
    </row>
    <row r="11" spans="2:22" ht="48.75" customHeight="1" thickBot="1" x14ac:dyDescent="0.3">
      <c r="B11" s="62">
        <v>5</v>
      </c>
      <c r="C11" s="63" t="s">
        <v>33</v>
      </c>
      <c r="D11" s="64">
        <v>1</v>
      </c>
      <c r="E11" s="65" t="s">
        <v>32</v>
      </c>
      <c r="F11" s="66" t="s">
        <v>49</v>
      </c>
      <c r="G11" s="116"/>
      <c r="H11" s="67" t="s">
        <v>51</v>
      </c>
      <c r="I11" s="68"/>
      <c r="J11" s="69"/>
      <c r="K11" s="70"/>
      <c r="L11" s="70"/>
      <c r="M11" s="71"/>
      <c r="N11" s="71"/>
      <c r="O11" s="72"/>
      <c r="P11" s="73">
        <f t="shared" si="0"/>
        <v>500</v>
      </c>
      <c r="Q11" s="74">
        <v>500</v>
      </c>
      <c r="R11" s="120"/>
      <c r="S11" s="75">
        <f t="shared" si="3"/>
        <v>0</v>
      </c>
      <c r="T11" s="76" t="str">
        <f t="shared" si="4"/>
        <v xml:space="preserve"> </v>
      </c>
      <c r="U11" s="70"/>
      <c r="V11" s="70"/>
    </row>
    <row r="12" spans="2:22" ht="102" customHeight="1" thickBot="1" x14ac:dyDescent="0.3">
      <c r="B12" s="77">
        <v>6</v>
      </c>
      <c r="C12" s="78" t="s">
        <v>46</v>
      </c>
      <c r="D12" s="79">
        <v>3</v>
      </c>
      <c r="E12" s="80" t="s">
        <v>32</v>
      </c>
      <c r="F12" s="78" t="s">
        <v>50</v>
      </c>
      <c r="G12" s="117"/>
      <c r="H12" s="81" t="s">
        <v>29</v>
      </c>
      <c r="I12" s="82" t="s">
        <v>36</v>
      </c>
      <c r="J12" s="83" t="s">
        <v>29</v>
      </c>
      <c r="K12" s="84" t="s">
        <v>35</v>
      </c>
      <c r="L12" s="80"/>
      <c r="M12" s="82" t="s">
        <v>39</v>
      </c>
      <c r="N12" s="82" t="s">
        <v>41</v>
      </c>
      <c r="O12" s="85" t="s">
        <v>30</v>
      </c>
      <c r="P12" s="86">
        <f t="shared" si="0"/>
        <v>1950</v>
      </c>
      <c r="Q12" s="87">
        <v>650</v>
      </c>
      <c r="R12" s="121"/>
      <c r="S12" s="88">
        <f t="shared" si="3"/>
        <v>0</v>
      </c>
      <c r="T12" s="89" t="str">
        <f t="shared" si="4"/>
        <v xml:space="preserve"> </v>
      </c>
      <c r="U12" s="80"/>
      <c r="V12" s="80" t="s">
        <v>15</v>
      </c>
    </row>
    <row r="13" spans="2:22" ht="13.5" customHeight="1" thickTop="1" thickBot="1" x14ac:dyDescent="0.3">
      <c r="C13" s="7"/>
      <c r="D13" s="7"/>
      <c r="E13" s="7"/>
      <c r="F13" s="7"/>
      <c r="G13" s="7"/>
      <c r="H13" s="7"/>
      <c r="I13" s="7"/>
      <c r="J13" s="7"/>
      <c r="O13" s="7"/>
      <c r="P13" s="7"/>
      <c r="S13" s="90"/>
    </row>
    <row r="14" spans="2:22" ht="60.75" customHeight="1" thickTop="1" thickBot="1" x14ac:dyDescent="0.3">
      <c r="B14" s="91" t="s">
        <v>11</v>
      </c>
      <c r="C14" s="92"/>
      <c r="D14" s="92"/>
      <c r="E14" s="92"/>
      <c r="F14" s="92"/>
      <c r="G14" s="92"/>
      <c r="H14" s="93"/>
      <c r="I14" s="94"/>
      <c r="J14" s="94"/>
      <c r="K14" s="94"/>
      <c r="L14" s="95"/>
      <c r="M14" s="28"/>
      <c r="N14" s="28"/>
      <c r="O14" s="96"/>
      <c r="P14" s="96"/>
      <c r="Q14" s="97" t="s">
        <v>12</v>
      </c>
      <c r="R14" s="98" t="s">
        <v>13</v>
      </c>
      <c r="S14" s="99"/>
      <c r="T14" s="100"/>
      <c r="U14" s="27"/>
      <c r="V14" s="101"/>
    </row>
    <row r="15" spans="2:22" ht="33" customHeight="1" thickTop="1" thickBot="1" x14ac:dyDescent="0.3">
      <c r="B15" s="102" t="s">
        <v>14</v>
      </c>
      <c r="C15" s="102"/>
      <c r="D15" s="102"/>
      <c r="E15" s="102"/>
      <c r="F15" s="102"/>
      <c r="G15" s="102"/>
      <c r="H15" s="103"/>
      <c r="I15" s="104"/>
      <c r="L15" s="9"/>
      <c r="M15" s="9"/>
      <c r="N15" s="9"/>
      <c r="O15" s="105"/>
      <c r="P15" s="105"/>
      <c r="Q15" s="106">
        <f>SUM(P7:P12)</f>
        <v>15050</v>
      </c>
      <c r="R15" s="107">
        <f>SUM(S7:S12)</f>
        <v>0</v>
      </c>
      <c r="S15" s="108"/>
      <c r="T15" s="109"/>
    </row>
    <row r="16" spans="2:22" ht="14.25" customHeight="1" thickTop="1" x14ac:dyDescent="0.25">
      <c r="B16" s="110"/>
    </row>
    <row r="17" spans="2:3" ht="14.25" customHeight="1" x14ac:dyDescent="0.25">
      <c r="B17" s="113"/>
      <c r="C17" s="11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TLVb9tUEZMtrQJSM2V/K4XGidffzXTt+TfUjZ4ly2TD9SSC2csEFrukiBJRw+enYwVZfXtGcr3Gdpt/41s5NDQ==" saltValue="Npg6gBWHDHsPPDY6IpNdqQ==" spinCount="100000" sheet="1" objects="1" scenarios="1"/>
  <mergeCells count="14">
    <mergeCell ref="V7:V11"/>
    <mergeCell ref="U7:U11"/>
    <mergeCell ref="O7:O11"/>
    <mergeCell ref="B15:G15"/>
    <mergeCell ref="R15:T15"/>
    <mergeCell ref="B1:C1"/>
    <mergeCell ref="B14:G14"/>
    <mergeCell ref="R14:T14"/>
    <mergeCell ref="N7:N11"/>
    <mergeCell ref="M7:M11"/>
    <mergeCell ref="I7:I11"/>
    <mergeCell ref="J7:J11"/>
    <mergeCell ref="K7:K11"/>
    <mergeCell ref="L7:L11"/>
  </mergeCells>
  <phoneticPr fontId="19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G7:G12 R7:R12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2">
    <cfRule type="notContainsBlanks" dxfId="6" priority="25">
      <formula>LEN(TRIM(G7))&gt;0</formula>
    </cfRule>
  </conditionalFormatting>
  <conditionalFormatting sqref="H7:H12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2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 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2024-10-30T05:59:12Z</cp:lastPrinted>
  <dcterms:created xsi:type="dcterms:W3CDTF">2014-03-05T12:43:32Z</dcterms:created>
  <dcterms:modified xsi:type="dcterms:W3CDTF">2024-10-30T06:57:17Z</dcterms:modified>
</cp:coreProperties>
</file>